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jalainati/Desktop/BU Dessertation/after TR March2019/"/>
    </mc:Choice>
  </mc:AlternateContent>
  <xr:revisionPtr revIDLastSave="0" documentId="13_ncr:1_{FD7DE743-6DD2-4546-BC44-374072580B92}" xr6:coauthVersionLast="43" xr6:coauthVersionMax="43" xr10:uidLastSave="{00000000-0000-0000-0000-000000000000}"/>
  <bookViews>
    <workbookView xWindow="10040" yWindow="760" windowWidth="23960" windowHeight="16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9" i="1" l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L34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K34" i="1"/>
  <c r="C59" i="1" l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</calcChain>
</file>

<file path=xl/sharedStrings.xml><?xml version="1.0" encoding="utf-8"?>
<sst xmlns="http://schemas.openxmlformats.org/spreadsheetml/2006/main" count="113" uniqueCount="93">
  <si>
    <t>Descriptive Statistics</t>
  </si>
  <si>
    <t/>
  </si>
  <si>
    <t>N</t>
  </si>
  <si>
    <t>Minimum</t>
  </si>
  <si>
    <t>Maximum</t>
  </si>
  <si>
    <t>Mean</t>
  </si>
  <si>
    <t>Std. Deviation</t>
  </si>
  <si>
    <t>LIKE_13_39</t>
  </si>
  <si>
    <t>LIKE_20_60</t>
  </si>
  <si>
    <t>LIKE_17_51</t>
  </si>
  <si>
    <t>LIKE_21_63</t>
  </si>
  <si>
    <t>LIKE_26_78</t>
  </si>
  <si>
    <t>LIKE_16_48</t>
  </si>
  <si>
    <t>LIKE_14_42</t>
  </si>
  <si>
    <t>LIKE_9_27</t>
  </si>
  <si>
    <t>LIKE_25_75</t>
  </si>
  <si>
    <t>LIKE_18_54</t>
  </si>
  <si>
    <t>LIKE_4_12</t>
  </si>
  <si>
    <t>LIKE_24_72</t>
  </si>
  <si>
    <t>LIKE_8_24</t>
  </si>
  <si>
    <t>LIKE_15_45</t>
  </si>
  <si>
    <t>LIKE_12_36</t>
  </si>
  <si>
    <t>LIKE_23_69</t>
  </si>
  <si>
    <t>LIKE_22_66</t>
  </si>
  <si>
    <t>LIKE_19_57</t>
  </si>
  <si>
    <t>LIKE_3_9</t>
  </si>
  <si>
    <t>LIKE_11_33</t>
  </si>
  <si>
    <t>LIKE_10_30</t>
  </si>
  <si>
    <t>LIKE_7_21</t>
  </si>
  <si>
    <t>LIKE_6_18</t>
  </si>
  <si>
    <t>LIKE_5_15</t>
  </si>
  <si>
    <t>LIKE_2_6</t>
  </si>
  <si>
    <t>LIKE_1_3</t>
  </si>
  <si>
    <t>Valid N (listwise)</t>
  </si>
  <si>
    <t>ISLG_20_59</t>
  </si>
  <si>
    <t>ISLG_21_62</t>
  </si>
  <si>
    <t>ISLG_17_50</t>
  </si>
  <si>
    <t>ISLG_16_47</t>
  </si>
  <si>
    <t>ISLG_26_77</t>
  </si>
  <si>
    <t>ISLG_13_38</t>
  </si>
  <si>
    <t>ISLG_18_53</t>
  </si>
  <si>
    <t>ISLG_14_41</t>
  </si>
  <si>
    <t>ISLG_25_74</t>
  </si>
  <si>
    <t>ISLG_4_11</t>
  </si>
  <si>
    <t>ISLG_22_65</t>
  </si>
  <si>
    <t>ISLG_24_71</t>
  </si>
  <si>
    <t>ISLG_15_44</t>
  </si>
  <si>
    <t>ISLG_23_68</t>
  </si>
  <si>
    <t>ISLG_3_8</t>
  </si>
  <si>
    <t>ISLG_9_26</t>
  </si>
  <si>
    <t>ISLG_8_23</t>
  </si>
  <si>
    <t>ISLG_12_35</t>
  </si>
  <si>
    <t>ISLG_19_56</t>
  </si>
  <si>
    <t>ISLG_11_32</t>
  </si>
  <si>
    <t>ISLG_10_29</t>
  </si>
  <si>
    <t>ISLG_7_20</t>
  </si>
  <si>
    <t>ISLG_5_14</t>
  </si>
  <si>
    <t>ISLG_6_17</t>
  </si>
  <si>
    <t>ISLG_2_5</t>
  </si>
  <si>
    <t>ISLG_1_2</t>
  </si>
  <si>
    <t>IKEA_19_55</t>
  </si>
  <si>
    <t>IKEA_11_31</t>
  </si>
  <si>
    <t>IKEA_24_70</t>
  </si>
  <si>
    <t>IKEA_12_34</t>
  </si>
  <si>
    <t>IKEA_25_73</t>
  </si>
  <si>
    <t>IKEA_14_40</t>
  </si>
  <si>
    <t>IKEA_1_1</t>
  </si>
  <si>
    <t>IKEA_7_19</t>
  </si>
  <si>
    <t>IKEA_10_28</t>
  </si>
  <si>
    <t>IKEA_8_22</t>
  </si>
  <si>
    <t>IKEA_26_76</t>
  </si>
  <si>
    <t>IKEA_13_37</t>
  </si>
  <si>
    <t>IKEA_6_16</t>
  </si>
  <si>
    <t>IKEA_9_25</t>
  </si>
  <si>
    <t>IKEA_15_43</t>
  </si>
  <si>
    <t>IKEA_5_13</t>
  </si>
  <si>
    <t>IKEA_2_4</t>
  </si>
  <si>
    <t>IKEA_20_58</t>
  </si>
  <si>
    <t>IKEA_16_46</t>
  </si>
  <si>
    <t>IKEA_21_61</t>
  </si>
  <si>
    <t>IKEA_17_49</t>
  </si>
  <si>
    <t>IKEA_22_64</t>
  </si>
  <si>
    <t>IKEA_23_67</t>
  </si>
  <si>
    <t>IKEA_18_52</t>
  </si>
  <si>
    <t>IKEA_3_7</t>
  </si>
  <si>
    <t>IKEA_4_10</t>
  </si>
  <si>
    <t>Ik</t>
  </si>
  <si>
    <t>Ig</t>
  </si>
  <si>
    <t>Like</t>
  </si>
  <si>
    <t>SUM</t>
  </si>
  <si>
    <t>AV</t>
  </si>
  <si>
    <t>all 3</t>
  </si>
  <si>
    <t>Ik+Ig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</si>
</sst>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0.00"/>
    <numFmt numFmtId="166" formatCode="###0.000"/>
    <numFmt numFmtId="167" formatCode="####.000"/>
  </numFmts>
  <fonts count="5">
    <font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/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6" fontId="3" fillId="0" borderId="8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left" vertical="top" wrapText="1"/>
    </xf>
    <xf numFmtId="164" fontId="3" fillId="0" borderId="10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5" fontId="3" fillId="0" borderId="11" xfId="1" applyNumberFormat="1" applyFont="1" applyBorder="1" applyAlignment="1">
      <alignment horizontal="right" vertical="center"/>
    </xf>
    <xf numFmtId="166" fontId="3" fillId="0" borderId="12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left" vertical="top" wrapText="1"/>
    </xf>
    <xf numFmtId="164" fontId="3" fillId="0" borderId="14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  <xf numFmtId="167" fontId="3" fillId="0" borderId="8" xfId="1" applyNumberFormat="1" applyFont="1" applyBorder="1" applyAlignment="1">
      <alignment horizontal="right" vertical="center"/>
    </xf>
    <xf numFmtId="165" fontId="0" fillId="0" borderId="0" xfId="0" applyNumberFormat="1"/>
    <xf numFmtId="0" fontId="3" fillId="0" borderId="0" xfId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0" fontId="0" fillId="4" borderId="0" xfId="0" applyFill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165" fontId="0" fillId="5" borderId="0" xfId="0" applyNumberFormat="1" applyFill="1"/>
    <xf numFmtId="0" fontId="0" fillId="5" borderId="0" xfId="0" applyFill="1"/>
    <xf numFmtId="165" fontId="0" fillId="6" borderId="0" xfId="0" applyNumberFormat="1" applyFill="1"/>
    <xf numFmtId="0" fontId="0" fillId="6" borderId="0" xfId="0" applyFill="1"/>
    <xf numFmtId="165" fontId="0" fillId="7" borderId="0" xfId="0" applyNumberFormat="1" applyFill="1"/>
    <xf numFmtId="0" fontId="0" fillId="7" borderId="0" xfId="0" applyFill="1"/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164" fontId="0" fillId="0" borderId="0" xfId="0" applyNumberFormat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59"/>
  <sheetViews>
    <sheetView tabSelected="1" topLeftCell="A26" zoomScale="96" workbookViewId="0">
      <selection activeCell="T61" sqref="T61"/>
    </sheetView>
  </sheetViews>
  <sheetFormatPr baseColWidth="10" defaultColWidth="8.83203125" defaultRowHeight="15"/>
  <cols>
    <col min="12" max="12" width="5.83203125" customWidth="1"/>
  </cols>
  <sheetData>
    <row r="3" spans="1:23" ht="16" thickBot="1">
      <c r="A3" s="38" t="s">
        <v>0</v>
      </c>
      <c r="B3" s="38"/>
      <c r="C3" s="38"/>
      <c r="D3" s="38"/>
      <c r="E3" s="38"/>
      <c r="F3" s="38"/>
      <c r="H3" s="38" t="s">
        <v>0</v>
      </c>
      <c r="I3" s="38"/>
      <c r="J3" s="38"/>
      <c r="K3" s="38"/>
      <c r="L3" s="38"/>
      <c r="M3" s="38"/>
      <c r="N3" s="1"/>
      <c r="O3" s="38" t="s">
        <v>0</v>
      </c>
      <c r="P3" s="38"/>
      <c r="Q3" s="38"/>
      <c r="R3" s="38"/>
      <c r="S3" s="38"/>
      <c r="T3" s="38"/>
      <c r="U3" s="2"/>
      <c r="V3" s="2"/>
      <c r="W3" s="2"/>
    </row>
    <row r="4" spans="1:23" ht="29" thickTop="1" thickBot="1">
      <c r="A4" s="39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5" t="s">
        <v>6</v>
      </c>
      <c r="H4" s="39" t="s">
        <v>1</v>
      </c>
      <c r="I4" s="3" t="s">
        <v>2</v>
      </c>
      <c r="J4" s="4" t="s">
        <v>3</v>
      </c>
      <c r="K4" s="4" t="s">
        <v>4</v>
      </c>
      <c r="L4" s="4" t="s">
        <v>5</v>
      </c>
      <c r="M4" s="5" t="s">
        <v>6</v>
      </c>
      <c r="O4" s="39" t="s">
        <v>1</v>
      </c>
      <c r="P4" s="3" t="s">
        <v>2</v>
      </c>
      <c r="Q4" s="4" t="s">
        <v>3</v>
      </c>
      <c r="R4" s="4" t="s">
        <v>4</v>
      </c>
      <c r="S4" s="4" t="s">
        <v>5</v>
      </c>
      <c r="T4" s="5" t="s">
        <v>6</v>
      </c>
      <c r="U4" s="2"/>
      <c r="V4" s="2"/>
      <c r="W4" s="2"/>
    </row>
    <row r="5" spans="1:23" ht="27" thickTop="1">
      <c r="A5" s="6" t="s">
        <v>60</v>
      </c>
      <c r="B5" s="7">
        <v>379</v>
      </c>
      <c r="C5" s="8">
        <v>1</v>
      </c>
      <c r="D5" s="8">
        <v>5</v>
      </c>
      <c r="E5" s="9">
        <v>3.4722955145118721</v>
      </c>
      <c r="F5" s="10">
        <v>1.1203494150982736</v>
      </c>
      <c r="H5" s="6" t="s">
        <v>34</v>
      </c>
      <c r="I5" s="7">
        <v>379</v>
      </c>
      <c r="J5" s="8">
        <v>1</v>
      </c>
      <c r="K5" s="8">
        <v>5</v>
      </c>
      <c r="L5" s="9">
        <v>4.0369393139841678</v>
      </c>
      <c r="M5" s="20">
        <v>0.97790788673156881</v>
      </c>
      <c r="O5" s="6" t="s">
        <v>7</v>
      </c>
      <c r="P5" s="7">
        <v>379</v>
      </c>
      <c r="Q5" s="8">
        <v>1</v>
      </c>
      <c r="R5" s="8">
        <v>5</v>
      </c>
      <c r="S5" s="9">
        <v>3.6912928759894457</v>
      </c>
      <c r="T5" s="10">
        <v>1.0400463798301456</v>
      </c>
      <c r="U5" s="2"/>
      <c r="V5" s="2"/>
      <c r="W5" s="2"/>
    </row>
    <row r="6" spans="1:23" ht="26">
      <c r="A6" s="11" t="s">
        <v>61</v>
      </c>
      <c r="B6" s="12">
        <v>379</v>
      </c>
      <c r="C6" s="13">
        <v>1</v>
      </c>
      <c r="D6" s="13">
        <v>5</v>
      </c>
      <c r="E6" s="14">
        <v>3.440633245382585</v>
      </c>
      <c r="F6" s="15">
        <v>1.1120007327720032</v>
      </c>
      <c r="H6" s="11" t="s">
        <v>35</v>
      </c>
      <c r="I6" s="12">
        <v>379</v>
      </c>
      <c r="J6" s="13">
        <v>1</v>
      </c>
      <c r="K6" s="13">
        <v>5</v>
      </c>
      <c r="L6" s="14">
        <v>3.9551451187335105</v>
      </c>
      <c r="M6" s="15">
        <v>1.0518784746565006</v>
      </c>
      <c r="O6" s="11" t="s">
        <v>8</v>
      </c>
      <c r="P6" s="12">
        <v>379</v>
      </c>
      <c r="Q6" s="13">
        <v>1</v>
      </c>
      <c r="R6" s="13">
        <v>5</v>
      </c>
      <c r="S6" s="14">
        <v>3.6807387862796821</v>
      </c>
      <c r="T6" s="15">
        <v>1.1619740013163071</v>
      </c>
      <c r="U6" s="2"/>
      <c r="V6" s="2"/>
      <c r="W6" s="2"/>
    </row>
    <row r="7" spans="1:23" ht="26">
      <c r="A7" s="11" t="s">
        <v>62</v>
      </c>
      <c r="B7" s="12">
        <v>379</v>
      </c>
      <c r="C7" s="13">
        <v>1</v>
      </c>
      <c r="D7" s="13">
        <v>5</v>
      </c>
      <c r="E7" s="14">
        <v>3.3641160949868056</v>
      </c>
      <c r="F7" s="15">
        <v>1.0956286143399012</v>
      </c>
      <c r="H7" s="11" t="s">
        <v>36</v>
      </c>
      <c r="I7" s="12">
        <v>379</v>
      </c>
      <c r="J7" s="13">
        <v>1</v>
      </c>
      <c r="K7" s="13">
        <v>5</v>
      </c>
      <c r="L7" s="14">
        <v>3.812664907651715</v>
      </c>
      <c r="M7" s="15">
        <v>1.0637101989809363</v>
      </c>
      <c r="O7" s="11" t="s">
        <v>9</v>
      </c>
      <c r="P7" s="12">
        <v>379</v>
      </c>
      <c r="Q7" s="13">
        <v>1</v>
      </c>
      <c r="R7" s="13">
        <v>5</v>
      </c>
      <c r="S7" s="14">
        <v>3.6332453825857525</v>
      </c>
      <c r="T7" s="15">
        <v>1.199670488466702</v>
      </c>
      <c r="U7" s="2"/>
      <c r="V7" s="2"/>
      <c r="W7" s="2"/>
    </row>
    <row r="8" spans="1:23" ht="26">
      <c r="A8" s="11" t="s">
        <v>63</v>
      </c>
      <c r="B8" s="12">
        <v>379</v>
      </c>
      <c r="C8" s="13">
        <v>1</v>
      </c>
      <c r="D8" s="13">
        <v>5</v>
      </c>
      <c r="E8" s="14">
        <v>3.3245382585751972</v>
      </c>
      <c r="F8" s="15">
        <v>1.1467480985703609</v>
      </c>
      <c r="H8" s="11" t="s">
        <v>37</v>
      </c>
      <c r="I8" s="12">
        <v>379</v>
      </c>
      <c r="J8" s="13">
        <v>1</v>
      </c>
      <c r="K8" s="13">
        <v>5</v>
      </c>
      <c r="L8" s="14">
        <v>3.7414248021108185</v>
      </c>
      <c r="M8" s="15">
        <v>1.054919980674655</v>
      </c>
      <c r="O8" s="11" t="s">
        <v>10</v>
      </c>
      <c r="P8" s="12">
        <v>379</v>
      </c>
      <c r="Q8" s="13">
        <v>1</v>
      </c>
      <c r="R8" s="13">
        <v>5</v>
      </c>
      <c r="S8" s="14">
        <v>3.6068601583113473</v>
      </c>
      <c r="T8" s="15">
        <v>1.2262798773263082</v>
      </c>
      <c r="U8" s="2"/>
      <c r="V8" s="2"/>
      <c r="W8" s="2"/>
    </row>
    <row r="9" spans="1:23" ht="26">
      <c r="A9" s="11" t="s">
        <v>64</v>
      </c>
      <c r="B9" s="12">
        <v>379</v>
      </c>
      <c r="C9" s="13">
        <v>1</v>
      </c>
      <c r="D9" s="13">
        <v>5</v>
      </c>
      <c r="E9" s="14">
        <v>3.2902374670184713</v>
      </c>
      <c r="F9" s="15">
        <v>1.1547851659244115</v>
      </c>
      <c r="H9" s="11" t="s">
        <v>38</v>
      </c>
      <c r="I9" s="12">
        <v>379</v>
      </c>
      <c r="J9" s="13">
        <v>1</v>
      </c>
      <c r="K9" s="13">
        <v>5</v>
      </c>
      <c r="L9" s="14">
        <v>3.6279683377308709</v>
      </c>
      <c r="M9" s="15">
        <v>1.0522632896480233</v>
      </c>
      <c r="O9" s="11" t="s">
        <v>11</v>
      </c>
      <c r="P9" s="12">
        <v>379</v>
      </c>
      <c r="Q9" s="13">
        <v>1</v>
      </c>
      <c r="R9" s="13">
        <v>5</v>
      </c>
      <c r="S9" s="14">
        <v>3.5672823218997376</v>
      </c>
      <c r="T9" s="15">
        <v>1.1257382067028612</v>
      </c>
      <c r="U9" s="2"/>
      <c r="V9" s="2"/>
      <c r="W9" s="2"/>
    </row>
    <row r="10" spans="1:23" ht="26">
      <c r="A10" s="11" t="s">
        <v>65</v>
      </c>
      <c r="B10" s="12">
        <v>379</v>
      </c>
      <c r="C10" s="13">
        <v>1</v>
      </c>
      <c r="D10" s="13">
        <v>5</v>
      </c>
      <c r="E10" s="14">
        <v>3.2849604221635857</v>
      </c>
      <c r="F10" s="15">
        <v>1.1583881731980485</v>
      </c>
      <c r="H10" s="11" t="s">
        <v>39</v>
      </c>
      <c r="I10" s="12">
        <v>379</v>
      </c>
      <c r="J10" s="13">
        <v>1</v>
      </c>
      <c r="K10" s="13">
        <v>5</v>
      </c>
      <c r="L10" s="14">
        <v>3.593667546174145</v>
      </c>
      <c r="M10" s="15">
        <v>1.0608781454279315</v>
      </c>
      <c r="O10" s="11" t="s">
        <v>12</v>
      </c>
      <c r="P10" s="12">
        <v>379</v>
      </c>
      <c r="Q10" s="13">
        <v>1</v>
      </c>
      <c r="R10" s="13">
        <v>5</v>
      </c>
      <c r="S10" s="14">
        <v>3.5593667546174137</v>
      </c>
      <c r="T10" s="15">
        <v>1.169966137099961</v>
      </c>
      <c r="U10" s="2"/>
      <c r="V10" s="2"/>
      <c r="W10" s="2"/>
    </row>
    <row r="11" spans="1:23" ht="26">
      <c r="A11" s="11" t="s">
        <v>66</v>
      </c>
      <c r="B11" s="12">
        <v>379</v>
      </c>
      <c r="C11" s="13">
        <v>1</v>
      </c>
      <c r="D11" s="13">
        <v>5</v>
      </c>
      <c r="E11" s="14">
        <v>3.2717678100263865</v>
      </c>
      <c r="F11" s="15">
        <v>1.2838103788341699</v>
      </c>
      <c r="H11" s="11" t="s">
        <v>40</v>
      </c>
      <c r="I11" s="12">
        <v>379</v>
      </c>
      <c r="J11" s="13">
        <v>1</v>
      </c>
      <c r="K11" s="13">
        <v>5</v>
      </c>
      <c r="L11" s="14">
        <v>3.5065963060686056</v>
      </c>
      <c r="M11" s="15">
        <v>1.1347487767499576</v>
      </c>
      <c r="O11" s="11" t="s">
        <v>13</v>
      </c>
      <c r="P11" s="12">
        <v>379</v>
      </c>
      <c r="Q11" s="13">
        <v>1</v>
      </c>
      <c r="R11" s="13">
        <v>5</v>
      </c>
      <c r="S11" s="14">
        <v>3.4934036939313944</v>
      </c>
      <c r="T11" s="15">
        <v>1.1111906827477782</v>
      </c>
      <c r="U11" s="2"/>
      <c r="V11" s="2"/>
      <c r="W11" s="2"/>
    </row>
    <row r="12" spans="1:23" ht="26">
      <c r="A12" s="11" t="s">
        <v>67</v>
      </c>
      <c r="B12" s="12">
        <v>379</v>
      </c>
      <c r="C12" s="13">
        <v>1</v>
      </c>
      <c r="D12" s="13">
        <v>5</v>
      </c>
      <c r="E12" s="14">
        <v>3.2717678100263901</v>
      </c>
      <c r="F12" s="15">
        <v>1.1209971887868146</v>
      </c>
      <c r="H12" s="11" t="s">
        <v>41</v>
      </c>
      <c r="I12" s="12">
        <v>379</v>
      </c>
      <c r="J12" s="13">
        <v>1</v>
      </c>
      <c r="K12" s="13">
        <v>5</v>
      </c>
      <c r="L12" s="14">
        <v>3.4749340369393122</v>
      </c>
      <c r="M12" s="15">
        <v>1.0497062745516625</v>
      </c>
      <c r="O12" s="11" t="s">
        <v>14</v>
      </c>
      <c r="P12" s="12">
        <v>379</v>
      </c>
      <c r="Q12" s="13">
        <v>1</v>
      </c>
      <c r="R12" s="13">
        <v>5</v>
      </c>
      <c r="S12" s="14">
        <v>3.3957783641160963</v>
      </c>
      <c r="T12" s="15">
        <v>1.1392855430624833</v>
      </c>
      <c r="U12" s="2"/>
      <c r="V12" s="2"/>
      <c r="W12" s="2"/>
    </row>
    <row r="13" spans="1:23" ht="26">
      <c r="A13" s="11" t="s">
        <v>68</v>
      </c>
      <c r="B13" s="12">
        <v>379</v>
      </c>
      <c r="C13" s="13">
        <v>1</v>
      </c>
      <c r="D13" s="13">
        <v>5</v>
      </c>
      <c r="E13" s="14">
        <v>3.2453825857519782</v>
      </c>
      <c r="F13" s="15">
        <v>1.1387585130854185</v>
      </c>
      <c r="H13" s="11" t="s">
        <v>42</v>
      </c>
      <c r="I13" s="12">
        <v>379</v>
      </c>
      <c r="J13" s="13">
        <v>1</v>
      </c>
      <c r="K13" s="13">
        <v>5</v>
      </c>
      <c r="L13" s="14">
        <v>3.3614775725593673</v>
      </c>
      <c r="M13" s="15">
        <v>1.0880271605106682</v>
      </c>
      <c r="O13" s="11" t="s">
        <v>15</v>
      </c>
      <c r="P13" s="12">
        <v>379</v>
      </c>
      <c r="Q13" s="13">
        <v>1</v>
      </c>
      <c r="R13" s="13">
        <v>5</v>
      </c>
      <c r="S13" s="14">
        <v>3.382585751978894</v>
      </c>
      <c r="T13" s="15">
        <v>1.1001744281653938</v>
      </c>
      <c r="U13" s="2"/>
      <c r="V13" s="2"/>
      <c r="W13" s="2"/>
    </row>
    <row r="14" spans="1:23" ht="26">
      <c r="A14" s="11" t="s">
        <v>69</v>
      </c>
      <c r="B14" s="12">
        <v>379</v>
      </c>
      <c r="C14" s="13">
        <v>1</v>
      </c>
      <c r="D14" s="13">
        <v>5</v>
      </c>
      <c r="E14" s="14">
        <v>3.2242744063324529</v>
      </c>
      <c r="F14" s="15">
        <v>1.1750680217412495</v>
      </c>
      <c r="H14" s="11" t="s">
        <v>43</v>
      </c>
      <c r="I14" s="12">
        <v>379</v>
      </c>
      <c r="J14" s="13">
        <v>1</v>
      </c>
      <c r="K14" s="13">
        <v>5</v>
      </c>
      <c r="L14" s="14">
        <v>3.3482849604221605</v>
      </c>
      <c r="M14" s="15">
        <v>1.1079634604506807</v>
      </c>
      <c r="O14" s="11" t="s">
        <v>16</v>
      </c>
      <c r="P14" s="12">
        <v>379</v>
      </c>
      <c r="Q14" s="13">
        <v>1</v>
      </c>
      <c r="R14" s="13">
        <v>5</v>
      </c>
      <c r="S14" s="14">
        <v>3.369393139841689</v>
      </c>
      <c r="T14" s="15">
        <v>1.2109344859071283</v>
      </c>
      <c r="U14" s="2"/>
      <c r="V14" s="2"/>
      <c r="W14" s="2"/>
    </row>
    <row r="15" spans="1:23" ht="26">
      <c r="A15" s="11" t="s">
        <v>70</v>
      </c>
      <c r="B15" s="12">
        <v>379</v>
      </c>
      <c r="C15" s="13">
        <v>1</v>
      </c>
      <c r="D15" s="13">
        <v>5</v>
      </c>
      <c r="E15" s="14">
        <v>3.2137203166226911</v>
      </c>
      <c r="F15" s="15">
        <v>1.2146467842377713</v>
      </c>
      <c r="H15" s="11" t="s">
        <v>44</v>
      </c>
      <c r="I15" s="12">
        <v>379</v>
      </c>
      <c r="J15" s="13">
        <v>1</v>
      </c>
      <c r="K15" s="13">
        <v>5</v>
      </c>
      <c r="L15" s="14">
        <v>3.3298153034300761</v>
      </c>
      <c r="M15" s="15">
        <v>1.1860889969366015</v>
      </c>
      <c r="O15" s="11" t="s">
        <v>17</v>
      </c>
      <c r="P15" s="12">
        <v>379</v>
      </c>
      <c r="Q15" s="13">
        <v>1</v>
      </c>
      <c r="R15" s="13">
        <v>5</v>
      </c>
      <c r="S15" s="14">
        <v>3.3588390501319254</v>
      </c>
      <c r="T15" s="15">
        <v>1.1787333902301829</v>
      </c>
      <c r="U15" s="2"/>
      <c r="V15" s="2"/>
      <c r="W15" s="2"/>
    </row>
    <row r="16" spans="1:23" ht="26">
      <c r="A16" s="11" t="s">
        <v>71</v>
      </c>
      <c r="B16" s="12">
        <v>379</v>
      </c>
      <c r="C16" s="13">
        <v>1</v>
      </c>
      <c r="D16" s="13">
        <v>5</v>
      </c>
      <c r="E16" s="14">
        <v>3.1978891820580473</v>
      </c>
      <c r="F16" s="15">
        <v>1.1842867960085186</v>
      </c>
      <c r="H16" s="11" t="s">
        <v>45</v>
      </c>
      <c r="I16" s="12">
        <v>379</v>
      </c>
      <c r="J16" s="13">
        <v>1</v>
      </c>
      <c r="K16" s="13">
        <v>5</v>
      </c>
      <c r="L16" s="14">
        <v>3.3007915567282322</v>
      </c>
      <c r="M16" s="15">
        <v>1.0637233231852687</v>
      </c>
      <c r="O16" s="11" t="s">
        <v>18</v>
      </c>
      <c r="P16" s="12">
        <v>379</v>
      </c>
      <c r="Q16" s="13">
        <v>1</v>
      </c>
      <c r="R16" s="13">
        <v>5</v>
      </c>
      <c r="S16" s="14">
        <v>3.3535620052770461</v>
      </c>
      <c r="T16" s="15">
        <v>1.0821088211334398</v>
      </c>
      <c r="U16" s="2"/>
      <c r="V16" s="2"/>
      <c r="W16" s="2"/>
    </row>
    <row r="17" spans="1:23" ht="26">
      <c r="A17" s="11" t="s">
        <v>72</v>
      </c>
      <c r="B17" s="12">
        <v>379</v>
      </c>
      <c r="C17" s="13">
        <v>1</v>
      </c>
      <c r="D17" s="13">
        <v>5</v>
      </c>
      <c r="E17" s="14">
        <v>3.1926121372031679</v>
      </c>
      <c r="F17" s="15">
        <v>1.2116490511854259</v>
      </c>
      <c r="H17" s="11" t="s">
        <v>46</v>
      </c>
      <c r="I17" s="12">
        <v>379</v>
      </c>
      <c r="J17" s="13">
        <v>1</v>
      </c>
      <c r="K17" s="13">
        <v>5</v>
      </c>
      <c r="L17" s="14">
        <v>3.29023746701847</v>
      </c>
      <c r="M17" s="15">
        <v>1.0641760091173207</v>
      </c>
      <c r="O17" s="11" t="s">
        <v>19</v>
      </c>
      <c r="P17" s="12">
        <v>379</v>
      </c>
      <c r="Q17" s="13">
        <v>1</v>
      </c>
      <c r="R17" s="13">
        <v>5</v>
      </c>
      <c r="S17" s="14">
        <v>3.3430079155672843</v>
      </c>
      <c r="T17" s="15">
        <v>1.163156819028055</v>
      </c>
      <c r="U17" s="2"/>
      <c r="V17" s="2"/>
      <c r="W17" s="2"/>
    </row>
    <row r="18" spans="1:23" ht="26">
      <c r="A18" s="11" t="s">
        <v>73</v>
      </c>
      <c r="B18" s="12">
        <v>379</v>
      </c>
      <c r="C18" s="13">
        <v>1</v>
      </c>
      <c r="D18" s="13">
        <v>5</v>
      </c>
      <c r="E18" s="14">
        <v>3.1794195250659598</v>
      </c>
      <c r="F18" s="15">
        <v>1.1613250417663601</v>
      </c>
      <c r="H18" s="11" t="s">
        <v>47</v>
      </c>
      <c r="I18" s="12">
        <v>379</v>
      </c>
      <c r="J18" s="13">
        <v>1</v>
      </c>
      <c r="K18" s="13">
        <v>5</v>
      </c>
      <c r="L18" s="14">
        <v>3.2532981530343004</v>
      </c>
      <c r="M18" s="15">
        <v>1.1747828543117835</v>
      </c>
      <c r="O18" s="11" t="s">
        <v>20</v>
      </c>
      <c r="P18" s="12">
        <v>379</v>
      </c>
      <c r="Q18" s="13">
        <v>1</v>
      </c>
      <c r="R18" s="13">
        <v>5</v>
      </c>
      <c r="S18" s="14">
        <v>3.32717678100264</v>
      </c>
      <c r="T18" s="15">
        <v>1.1332283788420099</v>
      </c>
      <c r="U18" s="2"/>
      <c r="V18" s="2"/>
      <c r="W18" s="2"/>
    </row>
    <row r="19" spans="1:23" ht="26">
      <c r="A19" s="11" t="s">
        <v>74</v>
      </c>
      <c r="B19" s="12">
        <v>379</v>
      </c>
      <c r="C19" s="13">
        <v>1</v>
      </c>
      <c r="D19" s="13">
        <v>5</v>
      </c>
      <c r="E19" s="14">
        <v>3.1345646437994725</v>
      </c>
      <c r="F19" s="15">
        <v>1.1775425077603832</v>
      </c>
      <c r="H19" s="11" t="s">
        <v>48</v>
      </c>
      <c r="I19" s="12">
        <v>379</v>
      </c>
      <c r="J19" s="13">
        <v>1</v>
      </c>
      <c r="K19" s="13">
        <v>5</v>
      </c>
      <c r="L19" s="14">
        <v>3.2084432717678126</v>
      </c>
      <c r="M19" s="15">
        <v>1.084441413194692</v>
      </c>
      <c r="O19" s="11" t="s">
        <v>21</v>
      </c>
      <c r="P19" s="12">
        <v>379</v>
      </c>
      <c r="Q19" s="13">
        <v>1</v>
      </c>
      <c r="R19" s="13">
        <v>5</v>
      </c>
      <c r="S19" s="14">
        <v>3.1899736147757238</v>
      </c>
      <c r="T19" s="15">
        <v>1.1272501303813787</v>
      </c>
      <c r="U19" s="2"/>
      <c r="V19" s="2"/>
      <c r="W19" s="2"/>
    </row>
    <row r="20" spans="1:23" ht="26">
      <c r="A20" s="11" t="s">
        <v>75</v>
      </c>
      <c r="B20" s="12">
        <v>379</v>
      </c>
      <c r="C20" s="13">
        <v>1</v>
      </c>
      <c r="D20" s="13">
        <v>5</v>
      </c>
      <c r="E20" s="14">
        <v>3.0791556728232199</v>
      </c>
      <c r="F20" s="15">
        <v>1.2080257734637347</v>
      </c>
      <c r="H20" s="11" t="s">
        <v>49</v>
      </c>
      <c r="I20" s="12">
        <v>379</v>
      </c>
      <c r="J20" s="13">
        <v>1</v>
      </c>
      <c r="K20" s="13">
        <v>5</v>
      </c>
      <c r="L20" s="14">
        <v>3.2058047493403681</v>
      </c>
      <c r="M20" s="15">
        <v>1.1126345463511358</v>
      </c>
      <c r="O20" s="11" t="s">
        <v>22</v>
      </c>
      <c r="P20" s="12">
        <v>379</v>
      </c>
      <c r="Q20" s="13">
        <v>1</v>
      </c>
      <c r="R20" s="13">
        <v>5</v>
      </c>
      <c r="S20" s="14">
        <v>3.1662269129287592</v>
      </c>
      <c r="T20" s="15">
        <v>1.1824641391762369</v>
      </c>
      <c r="U20" s="2"/>
      <c r="V20" s="2"/>
      <c r="W20" s="2"/>
    </row>
    <row r="21" spans="1:23" ht="26">
      <c r="A21" s="11" t="s">
        <v>76</v>
      </c>
      <c r="B21" s="12">
        <v>379</v>
      </c>
      <c r="C21" s="13">
        <v>1</v>
      </c>
      <c r="D21" s="13">
        <v>5</v>
      </c>
      <c r="E21" s="14">
        <v>3.0554089709762531</v>
      </c>
      <c r="F21" s="15">
        <v>1.1994668255660907</v>
      </c>
      <c r="H21" s="11" t="s">
        <v>50</v>
      </c>
      <c r="I21" s="12">
        <v>379</v>
      </c>
      <c r="J21" s="13">
        <v>1</v>
      </c>
      <c r="K21" s="13">
        <v>5</v>
      </c>
      <c r="L21" s="14">
        <v>3.1741424802110818</v>
      </c>
      <c r="M21" s="15">
        <v>1.1483904037078265</v>
      </c>
      <c r="O21" s="11" t="s">
        <v>23</v>
      </c>
      <c r="P21" s="12">
        <v>379</v>
      </c>
      <c r="Q21" s="13">
        <v>1</v>
      </c>
      <c r="R21" s="13">
        <v>5</v>
      </c>
      <c r="S21" s="14">
        <v>3.1556728232189966</v>
      </c>
      <c r="T21" s="15">
        <v>1.2191324257471554</v>
      </c>
      <c r="U21" s="2"/>
      <c r="V21" s="2"/>
      <c r="W21" s="2"/>
    </row>
    <row r="22" spans="1:23" ht="26">
      <c r="A22" s="11" t="s">
        <v>77</v>
      </c>
      <c r="B22" s="12">
        <v>379</v>
      </c>
      <c r="C22" s="13">
        <v>1</v>
      </c>
      <c r="D22" s="13">
        <v>5</v>
      </c>
      <c r="E22" s="14">
        <v>3.0501319261213746</v>
      </c>
      <c r="F22" s="15">
        <v>1.2869383435152491</v>
      </c>
      <c r="H22" s="11" t="s">
        <v>51</v>
      </c>
      <c r="I22" s="12">
        <v>379</v>
      </c>
      <c r="J22" s="13">
        <v>1</v>
      </c>
      <c r="K22" s="13">
        <v>5</v>
      </c>
      <c r="L22" s="14">
        <v>2.9393139841688649</v>
      </c>
      <c r="M22" s="15">
        <v>1.0586057287696022</v>
      </c>
      <c r="O22" s="11" t="s">
        <v>24</v>
      </c>
      <c r="P22" s="12">
        <v>379</v>
      </c>
      <c r="Q22" s="13">
        <v>1</v>
      </c>
      <c r="R22" s="13">
        <v>5</v>
      </c>
      <c r="S22" s="14">
        <v>3.1372031662269118</v>
      </c>
      <c r="T22" s="15">
        <v>1.1738615281138209</v>
      </c>
      <c r="U22" s="2"/>
      <c r="V22" s="2"/>
      <c r="W22" s="2"/>
    </row>
    <row r="23" spans="1:23" ht="26">
      <c r="A23" s="11" t="s">
        <v>78</v>
      </c>
      <c r="B23" s="12">
        <v>379</v>
      </c>
      <c r="C23" s="13">
        <v>1</v>
      </c>
      <c r="D23" s="13">
        <v>5</v>
      </c>
      <c r="E23" s="14">
        <v>2.9973614775725608</v>
      </c>
      <c r="F23" s="15">
        <v>1.2672068203738662</v>
      </c>
      <c r="H23" s="11" t="s">
        <v>52</v>
      </c>
      <c r="I23" s="12">
        <v>379</v>
      </c>
      <c r="J23" s="13">
        <v>1</v>
      </c>
      <c r="K23" s="13">
        <v>5</v>
      </c>
      <c r="L23" s="14">
        <v>2.8812664907651726</v>
      </c>
      <c r="M23" s="15">
        <v>1.0979261259306774</v>
      </c>
      <c r="O23" s="11" t="s">
        <v>25</v>
      </c>
      <c r="P23" s="12">
        <v>379</v>
      </c>
      <c r="Q23" s="13">
        <v>1</v>
      </c>
      <c r="R23" s="13">
        <v>5</v>
      </c>
      <c r="S23" s="14">
        <v>3.1319261213720306</v>
      </c>
      <c r="T23" s="15">
        <v>1.1812061071393853</v>
      </c>
      <c r="U23" s="2"/>
      <c r="V23" s="2"/>
      <c r="W23" s="2"/>
    </row>
    <row r="24" spans="1:23" ht="26">
      <c r="A24" s="11" t="s">
        <v>79</v>
      </c>
      <c r="B24" s="12">
        <v>379</v>
      </c>
      <c r="C24" s="13">
        <v>1</v>
      </c>
      <c r="D24" s="13">
        <v>5</v>
      </c>
      <c r="E24" s="14">
        <v>2.9287598944591045</v>
      </c>
      <c r="F24" s="15">
        <v>1.2693752547749266</v>
      </c>
      <c r="H24" s="11" t="s">
        <v>53</v>
      </c>
      <c r="I24" s="12">
        <v>379</v>
      </c>
      <c r="J24" s="13">
        <v>1</v>
      </c>
      <c r="K24" s="13">
        <v>5</v>
      </c>
      <c r="L24" s="14">
        <v>2.8179419525065956</v>
      </c>
      <c r="M24" s="15">
        <v>1.0867625757691857</v>
      </c>
      <c r="O24" s="11" t="s">
        <v>26</v>
      </c>
      <c r="P24" s="12">
        <v>379</v>
      </c>
      <c r="Q24" s="13">
        <v>1</v>
      </c>
      <c r="R24" s="13">
        <v>5</v>
      </c>
      <c r="S24" s="14">
        <v>3.1108179419525026</v>
      </c>
      <c r="T24" s="15">
        <v>1.1562409976060184</v>
      </c>
      <c r="U24" s="2"/>
      <c r="V24" s="2"/>
      <c r="W24" s="2"/>
    </row>
    <row r="25" spans="1:23" ht="26">
      <c r="A25" s="11" t="s">
        <v>80</v>
      </c>
      <c r="B25" s="12">
        <v>379</v>
      </c>
      <c r="C25" s="13">
        <v>1</v>
      </c>
      <c r="D25" s="13">
        <v>5</v>
      </c>
      <c r="E25" s="14">
        <v>2.9208443271767814</v>
      </c>
      <c r="F25" s="15">
        <v>1.3048802675873736</v>
      </c>
      <c r="H25" s="11" t="s">
        <v>54</v>
      </c>
      <c r="I25" s="12">
        <v>379</v>
      </c>
      <c r="J25" s="13">
        <v>1</v>
      </c>
      <c r="K25" s="13">
        <v>5</v>
      </c>
      <c r="L25" s="14">
        <v>2.7150395778364116</v>
      </c>
      <c r="M25" s="15">
        <v>1.0455553123234875</v>
      </c>
      <c r="O25" s="11" t="s">
        <v>27</v>
      </c>
      <c r="P25" s="12">
        <v>379</v>
      </c>
      <c r="Q25" s="13">
        <v>1</v>
      </c>
      <c r="R25" s="13">
        <v>5</v>
      </c>
      <c r="S25" s="14">
        <v>3.0263852242744069</v>
      </c>
      <c r="T25" s="15">
        <v>1.1475026342689227</v>
      </c>
      <c r="U25" s="2"/>
      <c r="V25" s="2"/>
      <c r="W25" s="2"/>
    </row>
    <row r="26" spans="1:23" ht="26">
      <c r="A26" s="11" t="s">
        <v>81</v>
      </c>
      <c r="B26" s="12">
        <v>379</v>
      </c>
      <c r="C26" s="13">
        <v>1</v>
      </c>
      <c r="D26" s="13">
        <v>5</v>
      </c>
      <c r="E26" s="14">
        <v>2.8944591029023745</v>
      </c>
      <c r="F26" s="15">
        <v>1.2169203520215577</v>
      </c>
      <c r="H26" s="11" t="s">
        <v>55</v>
      </c>
      <c r="I26" s="12">
        <v>379</v>
      </c>
      <c r="J26" s="13">
        <v>1</v>
      </c>
      <c r="K26" s="13">
        <v>5</v>
      </c>
      <c r="L26" s="14">
        <v>2.6068601583113464</v>
      </c>
      <c r="M26" s="15">
        <v>1.0867433067583629</v>
      </c>
      <c r="O26" s="11" t="s">
        <v>28</v>
      </c>
      <c r="P26" s="12">
        <v>379</v>
      </c>
      <c r="Q26" s="13">
        <v>1</v>
      </c>
      <c r="R26" s="13">
        <v>5</v>
      </c>
      <c r="S26" s="14">
        <v>2.9340369393139829</v>
      </c>
      <c r="T26" s="15">
        <v>1.1676310339469871</v>
      </c>
      <c r="U26" s="2"/>
      <c r="V26" s="2"/>
      <c r="W26" s="2"/>
    </row>
    <row r="27" spans="1:23" ht="26">
      <c r="A27" s="11" t="s">
        <v>82</v>
      </c>
      <c r="B27" s="12">
        <v>379</v>
      </c>
      <c r="C27" s="13">
        <v>1</v>
      </c>
      <c r="D27" s="13">
        <v>5</v>
      </c>
      <c r="E27" s="14">
        <v>2.8548812664907657</v>
      </c>
      <c r="F27" s="15">
        <v>1.176285146180261</v>
      </c>
      <c r="H27" s="11" t="s">
        <v>56</v>
      </c>
      <c r="I27" s="12">
        <v>379</v>
      </c>
      <c r="J27" s="13">
        <v>1</v>
      </c>
      <c r="K27" s="13">
        <v>5</v>
      </c>
      <c r="L27" s="14">
        <v>2.5303430079155675</v>
      </c>
      <c r="M27" s="15">
        <v>1.1202808786700242</v>
      </c>
      <c r="O27" s="11" t="s">
        <v>29</v>
      </c>
      <c r="P27" s="12">
        <v>379</v>
      </c>
      <c r="Q27" s="13">
        <v>1</v>
      </c>
      <c r="R27" s="13">
        <v>5</v>
      </c>
      <c r="S27" s="14">
        <v>2.9287598944591018</v>
      </c>
      <c r="T27" s="15">
        <v>1.1919888199805895</v>
      </c>
      <c r="U27" s="2"/>
      <c r="V27" s="2"/>
      <c r="W27" s="2"/>
    </row>
    <row r="28" spans="1:23" ht="26">
      <c r="A28" s="11" t="s">
        <v>83</v>
      </c>
      <c r="B28" s="12">
        <v>379</v>
      </c>
      <c r="C28" s="13">
        <v>1</v>
      </c>
      <c r="D28" s="13">
        <v>5</v>
      </c>
      <c r="E28" s="14">
        <v>2.8522427440633251</v>
      </c>
      <c r="F28" s="15">
        <v>1.1993446112252266</v>
      </c>
      <c r="H28" s="11" t="s">
        <v>57</v>
      </c>
      <c r="I28" s="12">
        <v>379</v>
      </c>
      <c r="J28" s="13">
        <v>1</v>
      </c>
      <c r="K28" s="13">
        <v>5</v>
      </c>
      <c r="L28" s="14">
        <v>2.5039577836411606</v>
      </c>
      <c r="M28" s="15">
        <v>1.0525153335289672</v>
      </c>
      <c r="O28" s="11" t="s">
        <v>30</v>
      </c>
      <c r="P28" s="12">
        <v>379</v>
      </c>
      <c r="Q28" s="13">
        <v>1</v>
      </c>
      <c r="R28" s="13">
        <v>5</v>
      </c>
      <c r="S28" s="14">
        <v>2.7704485488126642</v>
      </c>
      <c r="T28" s="15">
        <v>1.2290886025753773</v>
      </c>
      <c r="U28" s="2"/>
      <c r="V28" s="2"/>
      <c r="W28" s="2"/>
    </row>
    <row r="29" spans="1:23">
      <c r="A29" s="11" t="s">
        <v>84</v>
      </c>
      <c r="B29" s="12">
        <v>379</v>
      </c>
      <c r="C29" s="13">
        <v>1</v>
      </c>
      <c r="D29" s="13">
        <v>5</v>
      </c>
      <c r="E29" s="14">
        <v>2.786279683377308</v>
      </c>
      <c r="F29" s="15">
        <v>1.1792839886147326</v>
      </c>
      <c r="H29" s="11" t="s">
        <v>58</v>
      </c>
      <c r="I29" s="12">
        <v>379</v>
      </c>
      <c r="J29" s="13">
        <v>1</v>
      </c>
      <c r="K29" s="13">
        <v>5</v>
      </c>
      <c r="L29" s="14">
        <v>2.4511873350923477</v>
      </c>
      <c r="M29" s="15">
        <v>1.1360459666570246</v>
      </c>
      <c r="O29" s="11" t="s">
        <v>31</v>
      </c>
      <c r="P29" s="12">
        <v>379</v>
      </c>
      <c r="Q29" s="13">
        <v>1</v>
      </c>
      <c r="R29" s="13">
        <v>5</v>
      </c>
      <c r="S29" s="14">
        <v>2.6912928759894443</v>
      </c>
      <c r="T29" s="15">
        <v>1.1984130451122208</v>
      </c>
      <c r="U29" s="2"/>
      <c r="V29" s="2"/>
      <c r="W29" s="2"/>
    </row>
    <row r="30" spans="1:23">
      <c r="A30" s="11" t="s">
        <v>85</v>
      </c>
      <c r="B30" s="12">
        <v>379</v>
      </c>
      <c r="C30" s="13">
        <v>1</v>
      </c>
      <c r="D30" s="13">
        <v>5</v>
      </c>
      <c r="E30" s="14">
        <v>2.7730870712401092</v>
      </c>
      <c r="F30" s="15">
        <v>1.2241890611657611</v>
      </c>
      <c r="H30" s="11" t="s">
        <v>59</v>
      </c>
      <c r="I30" s="12">
        <v>379</v>
      </c>
      <c r="J30" s="13">
        <v>1</v>
      </c>
      <c r="K30" s="13">
        <v>5</v>
      </c>
      <c r="L30" s="14">
        <v>2.3535620052770447</v>
      </c>
      <c r="M30" s="15">
        <v>1.1322855699362753</v>
      </c>
      <c r="O30" s="11" t="s">
        <v>32</v>
      </c>
      <c r="P30" s="12">
        <v>379</v>
      </c>
      <c r="Q30" s="13">
        <v>1</v>
      </c>
      <c r="R30" s="13">
        <v>5</v>
      </c>
      <c r="S30" s="14">
        <v>2.6649076517150414</v>
      </c>
      <c r="T30" s="15">
        <v>1.1912858996159721</v>
      </c>
      <c r="U30" s="2"/>
      <c r="V30" s="2"/>
      <c r="W30" s="2"/>
    </row>
    <row r="31" spans="1:23" ht="27" thickBot="1">
      <c r="A31" s="16" t="s">
        <v>33</v>
      </c>
      <c r="B31" s="17">
        <v>379</v>
      </c>
      <c r="C31" s="18"/>
      <c r="D31" s="18"/>
      <c r="E31" s="18"/>
      <c r="F31" s="19"/>
      <c r="H31" s="16" t="s">
        <v>33</v>
      </c>
      <c r="I31" s="17">
        <v>379</v>
      </c>
      <c r="J31" s="18"/>
      <c r="K31" s="18"/>
      <c r="L31" s="18"/>
      <c r="M31" s="19"/>
      <c r="O31" s="16" t="s">
        <v>33</v>
      </c>
      <c r="P31" s="17">
        <v>379</v>
      </c>
      <c r="Q31" s="18"/>
      <c r="R31" s="18"/>
      <c r="S31" s="18"/>
      <c r="T31" s="19"/>
      <c r="U31" s="2"/>
      <c r="V31" s="2"/>
      <c r="W31" s="2"/>
    </row>
    <row r="32" spans="1:23" ht="16" thickTop="1"/>
    <row r="33" spans="1:19" s="23" customFormat="1">
      <c r="B33" s="23" t="s">
        <v>91</v>
      </c>
      <c r="C33" s="23" t="s">
        <v>92</v>
      </c>
      <c r="H33" s="22" t="s">
        <v>86</v>
      </c>
      <c r="I33" s="23" t="s">
        <v>87</v>
      </c>
      <c r="J33" s="23" t="s">
        <v>88</v>
      </c>
      <c r="K33" s="23" t="s">
        <v>89</v>
      </c>
      <c r="L33" s="23" t="s">
        <v>90</v>
      </c>
      <c r="P33" s="23" t="s">
        <v>86</v>
      </c>
      <c r="Q33" s="23" t="s">
        <v>87</v>
      </c>
      <c r="R33" s="23" t="s">
        <v>89</v>
      </c>
      <c r="S33" s="23" t="s">
        <v>90</v>
      </c>
    </row>
    <row r="34" spans="1:19">
      <c r="A34">
        <v>1</v>
      </c>
      <c r="B34" s="21">
        <f>AVERAGE(E11,L30,S30)</f>
        <v>2.7634124890061571</v>
      </c>
      <c r="C34" s="21">
        <f>AVERAGE(E11,L30)</f>
        <v>2.8126649076517154</v>
      </c>
      <c r="G34">
        <v>1</v>
      </c>
      <c r="H34">
        <v>20</v>
      </c>
      <c r="I34" s="24">
        <v>1</v>
      </c>
      <c r="J34">
        <v>1</v>
      </c>
      <c r="K34">
        <f>SUM(H34:J34)</f>
        <v>22</v>
      </c>
      <c r="L34">
        <f>AVERAGE(H34:J34)</f>
        <v>7.333333333333333</v>
      </c>
      <c r="O34">
        <v>1</v>
      </c>
      <c r="P34">
        <v>20</v>
      </c>
      <c r="Q34" s="24">
        <v>1</v>
      </c>
      <c r="R34" s="40">
        <f>SUM(P34,Q34)</f>
        <v>21</v>
      </c>
      <c r="S34" s="40">
        <f>AVERAGE(P34,Q34)</f>
        <v>10.5</v>
      </c>
    </row>
    <row r="35" spans="1:19">
      <c r="A35">
        <v>2</v>
      </c>
      <c r="B35" s="21">
        <f>AVERAGE(E21,L29,S29)</f>
        <v>2.7326297273526818</v>
      </c>
      <c r="C35" s="21">
        <f>AVERAGE(E21,L29)</f>
        <v>2.7532981530343004</v>
      </c>
      <c r="G35">
        <v>2</v>
      </c>
      <c r="H35">
        <v>10</v>
      </c>
      <c r="I35" s="24">
        <v>2</v>
      </c>
      <c r="J35">
        <v>2</v>
      </c>
      <c r="K35">
        <f t="shared" ref="K35:K59" si="0">SUM(H35:J35)</f>
        <v>14</v>
      </c>
      <c r="L35">
        <f t="shared" ref="L35:L59" si="1">AVERAGE(H35:J35)</f>
        <v>4.666666666666667</v>
      </c>
      <c r="O35">
        <v>2</v>
      </c>
      <c r="P35">
        <v>10</v>
      </c>
      <c r="Q35" s="24">
        <v>2</v>
      </c>
      <c r="R35" s="40">
        <f>SUM(P35,Q35)</f>
        <v>12</v>
      </c>
      <c r="S35" s="40">
        <f>AVERAGE(P35,Q35)</f>
        <v>6</v>
      </c>
    </row>
    <row r="36" spans="1:19">
      <c r="A36">
        <v>3</v>
      </c>
      <c r="B36" s="21">
        <f>AVERAGE(E29,L19,S23)</f>
        <v>3.0422163588390503</v>
      </c>
      <c r="C36" s="21">
        <f>AVERAGE(E29,L19)</f>
        <v>2.9973614775725603</v>
      </c>
      <c r="G36">
        <v>3</v>
      </c>
      <c r="H36">
        <v>2</v>
      </c>
      <c r="I36">
        <v>12</v>
      </c>
      <c r="J36">
        <v>8</v>
      </c>
      <c r="K36">
        <f t="shared" si="0"/>
        <v>22</v>
      </c>
      <c r="L36">
        <f t="shared" si="1"/>
        <v>7.333333333333333</v>
      </c>
      <c r="O36">
        <v>3</v>
      </c>
      <c r="P36">
        <v>2</v>
      </c>
      <c r="Q36">
        <v>12</v>
      </c>
      <c r="R36">
        <f>SUM(P36,Q36)</f>
        <v>14</v>
      </c>
      <c r="S36">
        <f>AVERAGE(P36,Q36)</f>
        <v>7</v>
      </c>
    </row>
    <row r="37" spans="1:19">
      <c r="A37">
        <v>4</v>
      </c>
      <c r="B37" s="21">
        <f>AVERAGE(E30,L14,S15)</f>
        <v>3.1600703605980649</v>
      </c>
      <c r="C37" s="21">
        <f>AVERAGE(E30,L14)</f>
        <v>3.0606860158311351</v>
      </c>
      <c r="G37">
        <v>4</v>
      </c>
      <c r="H37">
        <v>1</v>
      </c>
      <c r="I37">
        <v>17</v>
      </c>
      <c r="J37">
        <v>16</v>
      </c>
      <c r="K37">
        <f t="shared" si="0"/>
        <v>34</v>
      </c>
      <c r="L37">
        <f t="shared" si="1"/>
        <v>11.333333333333334</v>
      </c>
      <c r="O37">
        <v>4</v>
      </c>
      <c r="P37">
        <v>1</v>
      </c>
      <c r="Q37">
        <v>17</v>
      </c>
      <c r="R37">
        <f>SUM(P37,Q37)</f>
        <v>18</v>
      </c>
      <c r="S37">
        <f>AVERAGE(P37,Q37)</f>
        <v>9</v>
      </c>
    </row>
    <row r="38" spans="1:19">
      <c r="A38">
        <v>5</v>
      </c>
      <c r="B38" s="21">
        <f>AVERAGE(E20,L27,S28)</f>
        <v>2.7933157431838169</v>
      </c>
      <c r="C38" s="21">
        <f>AVERAGE(E20,L27)</f>
        <v>2.8047493403693937</v>
      </c>
      <c r="G38">
        <v>5</v>
      </c>
      <c r="H38">
        <v>11</v>
      </c>
      <c r="I38">
        <v>4</v>
      </c>
      <c r="J38">
        <v>3</v>
      </c>
      <c r="K38">
        <f t="shared" si="0"/>
        <v>18</v>
      </c>
      <c r="L38">
        <f t="shared" si="1"/>
        <v>6</v>
      </c>
      <c r="O38">
        <v>5</v>
      </c>
      <c r="P38">
        <v>11</v>
      </c>
      <c r="Q38">
        <v>4</v>
      </c>
      <c r="R38">
        <f>SUM(P38,Q38)</f>
        <v>15</v>
      </c>
      <c r="S38">
        <f>AVERAGE(P38,Q38)</f>
        <v>7.5</v>
      </c>
    </row>
    <row r="39" spans="1:19">
      <c r="A39">
        <v>6</v>
      </c>
      <c r="B39" s="21">
        <f>AVERAGE(E17,L28,S27)</f>
        <v>2.8751099384344769</v>
      </c>
      <c r="C39" s="21">
        <f>AVERAGE(E23,L28)</f>
        <v>2.7506596306068607</v>
      </c>
      <c r="G39">
        <v>6</v>
      </c>
      <c r="H39">
        <v>14</v>
      </c>
      <c r="I39">
        <v>3</v>
      </c>
      <c r="J39">
        <v>4</v>
      </c>
      <c r="K39">
        <f t="shared" si="0"/>
        <v>21</v>
      </c>
      <c r="L39">
        <f t="shared" si="1"/>
        <v>7</v>
      </c>
      <c r="O39">
        <v>6</v>
      </c>
      <c r="P39">
        <v>14</v>
      </c>
      <c r="Q39">
        <v>3</v>
      </c>
      <c r="R39">
        <f>SUM(P39,Q39)</f>
        <v>17</v>
      </c>
      <c r="S39">
        <f>AVERAGE(P39,Q39)</f>
        <v>8.5</v>
      </c>
    </row>
    <row r="40" spans="1:19">
      <c r="A40">
        <v>7</v>
      </c>
      <c r="B40" s="21">
        <f>AVERAGE(E12,L26,S26)</f>
        <v>2.9375549692172398</v>
      </c>
      <c r="C40" s="21">
        <f>AVERAGE(E12,L26)</f>
        <v>2.9393139841688685</v>
      </c>
      <c r="G40">
        <v>7</v>
      </c>
      <c r="H40">
        <v>19</v>
      </c>
      <c r="I40">
        <v>5</v>
      </c>
      <c r="J40">
        <v>5</v>
      </c>
      <c r="K40">
        <f t="shared" si="0"/>
        <v>29</v>
      </c>
      <c r="L40">
        <f t="shared" si="1"/>
        <v>9.6666666666666661</v>
      </c>
      <c r="O40">
        <v>7</v>
      </c>
      <c r="P40">
        <v>19</v>
      </c>
      <c r="Q40">
        <v>5</v>
      </c>
      <c r="R40">
        <f>SUM(P40,Q40)</f>
        <v>24</v>
      </c>
      <c r="S40">
        <f>AVERAGE(P40,Q40)</f>
        <v>12</v>
      </c>
    </row>
    <row r="41" spans="1:19">
      <c r="A41">
        <v>8</v>
      </c>
      <c r="B41" s="21">
        <f>AVERAGE(E14,L21,S17)</f>
        <v>3.2471416007036065</v>
      </c>
      <c r="C41" s="21">
        <f>AVERAGE(E14,L21)</f>
        <v>3.1992084432717673</v>
      </c>
      <c r="G41">
        <v>8</v>
      </c>
      <c r="H41">
        <v>17</v>
      </c>
      <c r="I41">
        <v>10</v>
      </c>
      <c r="J41">
        <v>14</v>
      </c>
      <c r="K41">
        <f t="shared" si="0"/>
        <v>41</v>
      </c>
      <c r="L41">
        <f t="shared" si="1"/>
        <v>13.666666666666666</v>
      </c>
      <c r="O41">
        <v>8</v>
      </c>
      <c r="P41">
        <v>17</v>
      </c>
      <c r="Q41">
        <v>10</v>
      </c>
      <c r="R41">
        <f>SUM(P41,Q41)</f>
        <v>27</v>
      </c>
      <c r="S41">
        <f>AVERAGE(P41,Q41)</f>
        <v>13.5</v>
      </c>
    </row>
    <row r="42" spans="1:19">
      <c r="A42">
        <v>9</v>
      </c>
      <c r="B42" s="21">
        <f>AVERAGE(E18,L20,S12)</f>
        <v>3.2603342128408079</v>
      </c>
      <c r="C42" s="21">
        <f>AVERAGE(E18,L20)</f>
        <v>3.1926121372031639</v>
      </c>
      <c r="G42">
        <v>9</v>
      </c>
      <c r="H42">
        <v>13</v>
      </c>
      <c r="I42">
        <v>11</v>
      </c>
      <c r="J42">
        <v>19</v>
      </c>
      <c r="K42">
        <f t="shared" si="0"/>
        <v>43</v>
      </c>
      <c r="L42">
        <f t="shared" si="1"/>
        <v>14.333333333333334</v>
      </c>
      <c r="O42">
        <v>9</v>
      </c>
      <c r="P42">
        <v>13</v>
      </c>
      <c r="Q42">
        <v>11</v>
      </c>
      <c r="R42" s="40">
        <f>SUM(P42,Q42)</f>
        <v>24</v>
      </c>
      <c r="S42">
        <f>AVERAGE(P42,Q42)</f>
        <v>12</v>
      </c>
    </row>
    <row r="43" spans="1:19">
      <c r="A43">
        <v>10</v>
      </c>
      <c r="B43" s="21">
        <f>AVERAGE(E13,L25,S25)</f>
        <v>2.9956024626209321</v>
      </c>
      <c r="C43" s="21">
        <f>AVERAGE(E13,L25)</f>
        <v>2.9802110817941951</v>
      </c>
      <c r="G43">
        <v>10</v>
      </c>
      <c r="H43">
        <v>18</v>
      </c>
      <c r="I43">
        <v>6</v>
      </c>
      <c r="J43">
        <v>6</v>
      </c>
      <c r="K43">
        <f t="shared" si="0"/>
        <v>30</v>
      </c>
      <c r="L43">
        <f t="shared" si="1"/>
        <v>10</v>
      </c>
      <c r="O43">
        <v>10</v>
      </c>
      <c r="P43">
        <v>18</v>
      </c>
      <c r="Q43">
        <v>6</v>
      </c>
      <c r="R43">
        <f>SUM(P43,Q43)</f>
        <v>24</v>
      </c>
      <c r="S43">
        <f>AVERAGE(P43,Q43)</f>
        <v>12</v>
      </c>
    </row>
    <row r="44" spans="1:19">
      <c r="A44">
        <v>11</v>
      </c>
      <c r="B44" s="21">
        <f>AVERAGE(E6,L24,S24)</f>
        <v>3.1231310466138944</v>
      </c>
      <c r="C44" s="21">
        <f>AVERAGE(E6,L24)</f>
        <v>3.1292875989445905</v>
      </c>
      <c r="G44">
        <v>11</v>
      </c>
      <c r="H44">
        <v>25</v>
      </c>
      <c r="I44">
        <v>7</v>
      </c>
      <c r="J44">
        <v>7</v>
      </c>
      <c r="K44">
        <f t="shared" si="0"/>
        <v>39</v>
      </c>
      <c r="L44">
        <f t="shared" si="1"/>
        <v>13</v>
      </c>
      <c r="O44">
        <v>11</v>
      </c>
      <c r="P44">
        <v>25</v>
      </c>
      <c r="Q44">
        <v>7</v>
      </c>
      <c r="R44">
        <f>SUM(P44,Q44)</f>
        <v>32</v>
      </c>
      <c r="S44">
        <f>AVERAGE(P44,Q44)</f>
        <v>16</v>
      </c>
    </row>
    <row r="45" spans="1:19">
      <c r="A45">
        <v>12</v>
      </c>
      <c r="B45" s="21">
        <f>AVERAGE(E8,L22,S19)</f>
        <v>3.1512752858399282</v>
      </c>
      <c r="C45" s="21">
        <f>AVERAGE(E8,L22)</f>
        <v>3.1319261213720311</v>
      </c>
      <c r="G45">
        <v>12</v>
      </c>
      <c r="H45">
        <v>23</v>
      </c>
      <c r="I45">
        <v>9</v>
      </c>
      <c r="J45">
        <v>12</v>
      </c>
      <c r="K45">
        <f t="shared" si="0"/>
        <v>44</v>
      </c>
      <c r="L45">
        <f t="shared" si="1"/>
        <v>14.666666666666666</v>
      </c>
      <c r="O45">
        <v>12</v>
      </c>
      <c r="P45">
        <v>23</v>
      </c>
      <c r="Q45">
        <v>9</v>
      </c>
      <c r="R45">
        <f>SUM(P45,Q45)</f>
        <v>32</v>
      </c>
      <c r="S45">
        <f>AVERAGE(P45,Q45)</f>
        <v>16</v>
      </c>
    </row>
    <row r="46" spans="1:19">
      <c r="A46">
        <v>13</v>
      </c>
      <c r="B46" s="26">
        <f>AVERAGE(E16,L10,S5)</f>
        <v>3.4942832014072125</v>
      </c>
      <c r="C46" s="32">
        <f>AVERAGE(E16,L10)</f>
        <v>3.3957783641160963</v>
      </c>
      <c r="G46">
        <v>13</v>
      </c>
      <c r="H46">
        <v>15</v>
      </c>
      <c r="I46">
        <v>21</v>
      </c>
      <c r="J46">
        <v>26</v>
      </c>
      <c r="K46" s="29">
        <f t="shared" si="0"/>
        <v>62</v>
      </c>
      <c r="L46" s="30">
        <f t="shared" si="1"/>
        <v>20.666666666666668</v>
      </c>
      <c r="O46">
        <v>13</v>
      </c>
      <c r="P46">
        <v>15</v>
      </c>
      <c r="Q46">
        <v>21</v>
      </c>
      <c r="R46" s="33">
        <f>SUM(P46,Q46)</f>
        <v>36</v>
      </c>
      <c r="S46" s="33">
        <f>AVERAGE(P46,Q46)</f>
        <v>18</v>
      </c>
    </row>
    <row r="47" spans="1:19">
      <c r="A47">
        <v>14</v>
      </c>
      <c r="B47" s="21">
        <f>AVERAGE(E10,L12,S11)</f>
        <v>3.4177660510114305</v>
      </c>
      <c r="C47" s="21">
        <f>AVERAGE(E10,L12)</f>
        <v>3.379947229551449</v>
      </c>
      <c r="G47">
        <v>14</v>
      </c>
      <c r="H47">
        <v>21</v>
      </c>
      <c r="I47">
        <v>19</v>
      </c>
      <c r="J47">
        <v>20</v>
      </c>
      <c r="K47" s="28">
        <f t="shared" si="0"/>
        <v>60</v>
      </c>
      <c r="L47" s="28">
        <f t="shared" si="1"/>
        <v>20</v>
      </c>
      <c r="O47">
        <v>14</v>
      </c>
      <c r="P47">
        <v>21</v>
      </c>
      <c r="Q47">
        <v>19</v>
      </c>
      <c r="R47" s="29">
        <f>SUM(P47,Q47)</f>
        <v>40</v>
      </c>
      <c r="S47" s="29">
        <f>AVERAGE(P47,Q47)</f>
        <v>20</v>
      </c>
    </row>
    <row r="48" spans="1:19">
      <c r="A48">
        <v>15</v>
      </c>
      <c r="B48" s="21">
        <f>AVERAGE(E19,L17,S18)</f>
        <v>3.2506596306068611</v>
      </c>
      <c r="C48" s="21">
        <f>AVERAGE(E19,L17)</f>
        <v>3.2124010554089715</v>
      </c>
      <c r="G48">
        <v>15</v>
      </c>
      <c r="H48">
        <v>12</v>
      </c>
      <c r="I48">
        <v>14</v>
      </c>
      <c r="J48">
        <v>13</v>
      </c>
      <c r="K48">
        <f t="shared" si="0"/>
        <v>39</v>
      </c>
      <c r="L48">
        <f t="shared" si="1"/>
        <v>13</v>
      </c>
      <c r="O48">
        <v>15</v>
      </c>
      <c r="P48">
        <v>12</v>
      </c>
      <c r="Q48">
        <v>14</v>
      </c>
      <c r="R48">
        <f>SUM(P48,Q48)</f>
        <v>26</v>
      </c>
      <c r="S48">
        <f>AVERAGE(P48,Q48)</f>
        <v>13</v>
      </c>
    </row>
    <row r="49" spans="1:19">
      <c r="A49">
        <v>16</v>
      </c>
      <c r="B49" s="36">
        <f>AVERAGE(E23,L8,S10)</f>
        <v>3.4327176781002642</v>
      </c>
      <c r="C49" s="34">
        <f>AVERAGE(E23,L8)</f>
        <v>3.3693931398416899</v>
      </c>
      <c r="G49">
        <v>16</v>
      </c>
      <c r="H49">
        <v>8</v>
      </c>
      <c r="I49">
        <v>23</v>
      </c>
      <c r="J49">
        <v>21</v>
      </c>
      <c r="K49" s="37">
        <f t="shared" si="0"/>
        <v>52</v>
      </c>
      <c r="L49" s="37">
        <f t="shared" si="1"/>
        <v>17.333333333333332</v>
      </c>
      <c r="O49">
        <v>16</v>
      </c>
      <c r="P49">
        <v>8</v>
      </c>
      <c r="Q49">
        <v>23</v>
      </c>
      <c r="R49">
        <f>SUM(P49,Q49)</f>
        <v>31</v>
      </c>
      <c r="S49">
        <f>AVERAGE(P49,Q49)</f>
        <v>15.5</v>
      </c>
    </row>
    <row r="50" spans="1:19">
      <c r="A50">
        <v>17</v>
      </c>
      <c r="B50" s="34">
        <f>AVERAGE(E25,L7,S7)</f>
        <v>3.455584872471416</v>
      </c>
      <c r="C50" s="34">
        <f>AVERAGE(E25,L7)</f>
        <v>3.366754617414248</v>
      </c>
      <c r="G50">
        <v>17</v>
      </c>
      <c r="H50">
        <v>6</v>
      </c>
      <c r="I50">
        <v>24</v>
      </c>
      <c r="J50">
        <v>24</v>
      </c>
      <c r="K50" s="35">
        <f t="shared" si="0"/>
        <v>54</v>
      </c>
      <c r="L50" s="35">
        <f t="shared" si="1"/>
        <v>18</v>
      </c>
      <c r="O50">
        <v>17</v>
      </c>
      <c r="P50">
        <v>6</v>
      </c>
      <c r="Q50">
        <v>24</v>
      </c>
      <c r="R50">
        <f>SUM(P50,Q50)</f>
        <v>30</v>
      </c>
      <c r="S50">
        <f>AVERAGE(P50,Q50)</f>
        <v>15</v>
      </c>
    </row>
    <row r="51" spans="1:19">
      <c r="A51">
        <v>18</v>
      </c>
      <c r="B51" s="21">
        <f>AVERAGE(E28,L11,S14)</f>
        <v>3.2427440633245399</v>
      </c>
      <c r="C51" s="21">
        <f>AVERAGE(E28,L11)</f>
        <v>3.1794195250659651</v>
      </c>
      <c r="G51">
        <v>18</v>
      </c>
      <c r="H51">
        <v>3</v>
      </c>
      <c r="I51">
        <v>20</v>
      </c>
      <c r="J51">
        <v>17</v>
      </c>
      <c r="K51">
        <f t="shared" si="0"/>
        <v>40</v>
      </c>
      <c r="L51">
        <f t="shared" si="1"/>
        <v>13.333333333333334</v>
      </c>
      <c r="O51">
        <v>18</v>
      </c>
      <c r="P51">
        <v>3</v>
      </c>
      <c r="Q51">
        <v>20</v>
      </c>
      <c r="R51">
        <f>SUM(P51,Q51)</f>
        <v>23</v>
      </c>
      <c r="S51">
        <f>AVERAGE(P51,Q51)</f>
        <v>11.5</v>
      </c>
    </row>
    <row r="52" spans="1:19">
      <c r="A52">
        <v>19</v>
      </c>
      <c r="B52" s="21">
        <f>AVERAGE(E5,L23,S22)</f>
        <v>3.1635883905013187</v>
      </c>
      <c r="C52" s="21">
        <f>AVERAGE(E5,L23)</f>
        <v>3.1767810026385224</v>
      </c>
      <c r="G52">
        <v>19</v>
      </c>
      <c r="H52">
        <v>26</v>
      </c>
      <c r="I52">
        <v>8</v>
      </c>
      <c r="J52">
        <v>9</v>
      </c>
      <c r="K52">
        <f t="shared" si="0"/>
        <v>43</v>
      </c>
      <c r="L52">
        <f t="shared" si="1"/>
        <v>14.333333333333334</v>
      </c>
      <c r="O52">
        <v>19</v>
      </c>
      <c r="P52">
        <v>26</v>
      </c>
      <c r="Q52">
        <v>8</v>
      </c>
      <c r="R52" s="37">
        <f>SUM(P52,Q52)</f>
        <v>34</v>
      </c>
      <c r="S52" s="37">
        <f>AVERAGE(P52,Q52)</f>
        <v>17</v>
      </c>
    </row>
    <row r="53" spans="1:19">
      <c r="A53">
        <v>20</v>
      </c>
      <c r="B53" s="25">
        <f>AVERAGE(E22,L5,S6)</f>
        <v>3.5892700087950744</v>
      </c>
      <c r="C53" s="25">
        <f>AVERAGE(E22,L5)</f>
        <v>3.5435356200527712</v>
      </c>
      <c r="G53">
        <v>20</v>
      </c>
      <c r="H53">
        <v>9</v>
      </c>
      <c r="I53">
        <v>26</v>
      </c>
      <c r="J53">
        <v>25</v>
      </c>
      <c r="K53" s="28">
        <f t="shared" si="0"/>
        <v>60</v>
      </c>
      <c r="L53" s="28">
        <f t="shared" si="1"/>
        <v>20</v>
      </c>
      <c r="O53">
        <v>20</v>
      </c>
      <c r="P53">
        <v>9</v>
      </c>
      <c r="Q53">
        <v>26</v>
      </c>
      <c r="R53" s="35">
        <f>SUM(P53,Q53)</f>
        <v>35</v>
      </c>
      <c r="S53" s="35">
        <f>AVERAGE(P53,Q53)</f>
        <v>17.5</v>
      </c>
    </row>
    <row r="54" spans="1:19">
      <c r="A54">
        <v>21</v>
      </c>
      <c r="B54" s="27">
        <f>AVERAGE(E24,L6,S8)</f>
        <v>3.4969217238346544</v>
      </c>
      <c r="C54" s="27">
        <f>AVERAGE(E24,L6)</f>
        <v>3.4419525065963077</v>
      </c>
      <c r="G54">
        <v>21</v>
      </c>
      <c r="H54">
        <v>7</v>
      </c>
      <c r="I54">
        <v>25</v>
      </c>
      <c r="J54">
        <v>23</v>
      </c>
      <c r="K54" s="33">
        <f t="shared" si="0"/>
        <v>55</v>
      </c>
      <c r="L54" s="33">
        <f t="shared" si="1"/>
        <v>18.333333333333332</v>
      </c>
      <c r="O54">
        <v>21</v>
      </c>
      <c r="P54">
        <v>7</v>
      </c>
      <c r="Q54">
        <v>25</v>
      </c>
      <c r="R54">
        <f>SUM(P54,Q54)</f>
        <v>32</v>
      </c>
      <c r="S54">
        <f>AVERAGE(P54,Q54)</f>
        <v>16</v>
      </c>
    </row>
    <row r="55" spans="1:19">
      <c r="A55">
        <v>22</v>
      </c>
      <c r="B55" s="21">
        <f>AVERAGE(E26,L15,S21)</f>
        <v>3.1266490765171491</v>
      </c>
      <c r="C55" s="21">
        <f>AVERAGE(E26,L15)</f>
        <v>3.1121372031662253</v>
      </c>
      <c r="G55">
        <v>22</v>
      </c>
      <c r="H55">
        <v>5</v>
      </c>
      <c r="I55">
        <v>16</v>
      </c>
      <c r="J55">
        <v>10</v>
      </c>
      <c r="K55">
        <f t="shared" si="0"/>
        <v>31</v>
      </c>
      <c r="L55">
        <f t="shared" si="1"/>
        <v>10.333333333333334</v>
      </c>
      <c r="O55">
        <v>22</v>
      </c>
      <c r="P55">
        <v>5</v>
      </c>
      <c r="Q55">
        <v>16</v>
      </c>
      <c r="R55">
        <f>SUM(P55,Q55)</f>
        <v>21</v>
      </c>
      <c r="S55">
        <f>AVERAGE(P55,Q55)</f>
        <v>10.5</v>
      </c>
    </row>
    <row r="56" spans="1:19">
      <c r="A56">
        <v>23</v>
      </c>
      <c r="B56" s="21">
        <f>AVERAGE(E27,L18,S20)</f>
        <v>3.0914687774846086</v>
      </c>
      <c r="C56" s="21">
        <f>AVERAGE(E27,L18)</f>
        <v>3.054089709762533</v>
      </c>
      <c r="G56">
        <v>23</v>
      </c>
      <c r="H56">
        <v>4</v>
      </c>
      <c r="I56">
        <v>13</v>
      </c>
      <c r="J56">
        <v>11</v>
      </c>
      <c r="K56">
        <f t="shared" si="0"/>
        <v>28</v>
      </c>
      <c r="L56">
        <f t="shared" si="1"/>
        <v>9.3333333333333339</v>
      </c>
      <c r="O56">
        <v>23</v>
      </c>
      <c r="P56">
        <v>4</v>
      </c>
      <c r="Q56">
        <v>13</v>
      </c>
      <c r="R56">
        <f>SUM(P56,Q56)</f>
        <v>17</v>
      </c>
      <c r="S56">
        <f>AVERAGE(P56,Q56)</f>
        <v>8.5</v>
      </c>
    </row>
    <row r="57" spans="1:19">
      <c r="A57">
        <v>24</v>
      </c>
      <c r="B57" s="21">
        <f>AVERAGE(E7,L16,S16)</f>
        <v>3.3394898856640278</v>
      </c>
      <c r="C57" s="21">
        <f>AVERAGE(E7,L16)</f>
        <v>3.3324538258575189</v>
      </c>
      <c r="G57">
        <v>24</v>
      </c>
      <c r="H57">
        <v>24</v>
      </c>
      <c r="I57">
        <v>15</v>
      </c>
      <c r="J57">
        <v>15</v>
      </c>
      <c r="K57" s="35">
        <f t="shared" si="0"/>
        <v>54</v>
      </c>
      <c r="L57" s="35">
        <f t="shared" si="1"/>
        <v>18</v>
      </c>
      <c r="O57">
        <v>24</v>
      </c>
      <c r="P57">
        <v>24</v>
      </c>
      <c r="Q57">
        <v>15</v>
      </c>
      <c r="R57" s="28">
        <f>SUM(P57,Q57)</f>
        <v>39</v>
      </c>
      <c r="S57" s="28">
        <f>AVERAGE(P57,Q57)</f>
        <v>19.5</v>
      </c>
    </row>
    <row r="58" spans="1:19">
      <c r="A58">
        <v>25</v>
      </c>
      <c r="B58" s="21">
        <f>AVERAGE(E9,L13,S13)</f>
        <v>3.3447669305189112</v>
      </c>
      <c r="C58" s="21">
        <f>AVERAGE(E9,L13)</f>
        <v>3.3258575197889195</v>
      </c>
      <c r="G58">
        <v>25</v>
      </c>
      <c r="H58">
        <v>22</v>
      </c>
      <c r="I58">
        <v>18</v>
      </c>
      <c r="J58">
        <v>18</v>
      </c>
      <c r="K58" s="31">
        <f t="shared" si="0"/>
        <v>58</v>
      </c>
      <c r="L58" s="31">
        <f t="shared" si="1"/>
        <v>19.333333333333332</v>
      </c>
      <c r="O58">
        <v>25</v>
      </c>
      <c r="P58">
        <v>22</v>
      </c>
      <c r="Q58">
        <v>18</v>
      </c>
      <c r="R58" s="29">
        <f>SUM(P58,Q58)</f>
        <v>40</v>
      </c>
      <c r="S58" s="29">
        <f>AVERAGE(P58,Q58)</f>
        <v>20</v>
      </c>
    </row>
    <row r="59" spans="1:19">
      <c r="A59">
        <v>26</v>
      </c>
      <c r="B59" s="32">
        <f>AVERAGE(E15,L9,S9)</f>
        <v>3.4696569920844333</v>
      </c>
      <c r="C59" s="26">
        <f>AVERAGE(E15,L9)</f>
        <v>3.420844327176781</v>
      </c>
      <c r="G59">
        <v>26</v>
      </c>
      <c r="H59">
        <v>16</v>
      </c>
      <c r="I59">
        <v>22</v>
      </c>
      <c r="J59">
        <v>22</v>
      </c>
      <c r="K59" s="28">
        <f t="shared" si="0"/>
        <v>60</v>
      </c>
      <c r="L59" s="28">
        <f t="shared" si="1"/>
        <v>20</v>
      </c>
      <c r="O59">
        <v>26</v>
      </c>
      <c r="P59">
        <v>16</v>
      </c>
      <c r="Q59">
        <v>22</v>
      </c>
      <c r="R59" s="31">
        <f>SUM(P59,Q59)</f>
        <v>38</v>
      </c>
      <c r="S59" s="31">
        <f>AVERAGE(P59,Q59)</f>
        <v>19</v>
      </c>
    </row>
  </sheetData>
  <mergeCells count="6">
    <mergeCell ref="O3:T3"/>
    <mergeCell ref="O4"/>
    <mergeCell ref="H3:M3"/>
    <mergeCell ref="H4"/>
    <mergeCell ref="A3:F3"/>
    <mergeCell ref="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dcterms:created xsi:type="dcterms:W3CDTF">2019-03-23T16:39:36Z</dcterms:created>
  <dcterms:modified xsi:type="dcterms:W3CDTF">2019-04-23T21:27:07Z</dcterms:modified>
</cp:coreProperties>
</file>